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eis\Documents\Mom Work -Phalen - Summer Advantage\Greater Heights\Website Information - 11.25.24\"/>
    </mc:Choice>
  </mc:AlternateContent>
  <xr:revisionPtr revIDLastSave="0" documentId="13_ncr:1_{0C739600-5EEA-482A-B860-80CD1AB70076}" xr6:coauthVersionLast="47" xr6:coauthVersionMax="47" xr10:uidLastSave="{00000000-0000-0000-0000-000000000000}"/>
  <bookViews>
    <workbookView xWindow="-120" yWindow="-120" windowWidth="29040" windowHeight="15720" xr2:uid="{6AC8C0C2-F43F-4994-9923-0DA19168D7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8" i="1"/>
  <c r="B7" i="1"/>
  <c r="B9" i="1" s="1"/>
  <c r="B11" i="1" s="1"/>
  <c r="B17" i="1"/>
  <c r="B20" i="1" s="1"/>
  <c r="B21" i="1" s="1"/>
</calcChain>
</file>

<file path=xl/sharedStrings.xml><?xml version="1.0" encoding="utf-8"?>
<sst xmlns="http://schemas.openxmlformats.org/spreadsheetml/2006/main" count="19" uniqueCount="19">
  <si>
    <t>Website Information - 11/25/24</t>
  </si>
  <si>
    <t>Calendar Year - 2023</t>
  </si>
  <si>
    <t>Medical Ins</t>
  </si>
  <si>
    <t xml:space="preserve">Dental </t>
  </si>
  <si>
    <t>Life</t>
  </si>
  <si>
    <t>FICA</t>
  </si>
  <si>
    <t>Fed Unemployment</t>
  </si>
  <si>
    <t>GHA</t>
  </si>
  <si>
    <t>R Thompson</t>
  </si>
  <si>
    <t>Vision</t>
  </si>
  <si>
    <t>MI Workers Comp</t>
  </si>
  <si>
    <t>Payroll Register Earnings</t>
  </si>
  <si>
    <t>Payroll Register Bonuses</t>
  </si>
  <si>
    <t>Payroll Register Stipends</t>
  </si>
  <si>
    <t>W-2 Medicare Earnings</t>
  </si>
  <si>
    <t>Total Insurance costs paid by GHA</t>
  </si>
  <si>
    <t>Total Taxes paid by GHA</t>
  </si>
  <si>
    <t>Total Compensation</t>
  </si>
  <si>
    <t>Less: Employee salary reduction contributions under a section 408(p) Simple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</si>
</sst>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9" fontId="0" fillId="0" borderId="0" xfId="0" applyNumberFormat="1"/>
    <xf numFmtId="3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  <xf numFmtId="39" fontId="1" fillId="0" borderId="0" xfId="0" applyNumberFormat="1" applyFont="1"/>
    <xf numFmtId="39" fontId="1" fillId="0" borderId="1" xfId="0" applyNumberFormat="1" applyFont="1" applyBorder="1"/>
    <xf numFmtId="39" fontId="1" fillId="0" borderId="2" xfId="0" applyNumberFormat="1" applyFon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3AF8-463F-44F2-A472-3B2C53BB8C5E}">
  <dimension ref="A1:C23"/>
  <sheetViews>
    <sheetView tabSelected="1" workbookViewId="0">
      <selection activeCell="F11" sqref="F11"/>
    </sheetView>
  </sheetViews>
  <sheetFormatPr defaultRowHeight="15" x14ac:dyDescent="0.25"/>
  <cols>
    <col min="1" max="1" width="46.7109375" customWidth="1"/>
    <col min="2" max="2" width="12.7109375" customWidth="1"/>
    <col min="3" max="3" width="9.85546875" bestFit="1" customWidth="1"/>
  </cols>
  <sheetData>
    <row r="1" spans="1:2" x14ac:dyDescent="0.25">
      <c r="A1" t="s">
        <v>7</v>
      </c>
    </row>
    <row r="2" spans="1:2" x14ac:dyDescent="0.25">
      <c r="A2" t="s">
        <v>0</v>
      </c>
    </row>
    <row r="3" spans="1:2" x14ac:dyDescent="0.25">
      <c r="A3" t="s">
        <v>1</v>
      </c>
    </row>
    <row r="5" spans="1:2" x14ac:dyDescent="0.25">
      <c r="B5" s="3" t="s">
        <v>8</v>
      </c>
    </row>
    <row r="6" spans="1:2" x14ac:dyDescent="0.25">
      <c r="A6" t="s">
        <v>11</v>
      </c>
      <c r="B6" s="1">
        <v>99420.43</v>
      </c>
    </row>
    <row r="7" spans="1:2" x14ac:dyDescent="0.25">
      <c r="A7" t="s">
        <v>12</v>
      </c>
      <c r="B7" s="1">
        <f>1100+250</f>
        <v>1350</v>
      </c>
    </row>
    <row r="8" spans="1:2" x14ac:dyDescent="0.25">
      <c r="A8" t="s">
        <v>13</v>
      </c>
      <c r="B8" s="2">
        <f>125+2475+3325</f>
        <v>5925</v>
      </c>
    </row>
    <row r="9" spans="1:2" x14ac:dyDescent="0.25">
      <c r="B9" s="1">
        <f>SUM(B6:B8)</f>
        <v>106695.43</v>
      </c>
    </row>
    <row r="10" spans="1:2" ht="30" x14ac:dyDescent="0.25">
      <c r="A10" s="8" t="s">
        <v>18</v>
      </c>
      <c r="B10" s="2">
        <v>-2199.3200000000002</v>
      </c>
    </row>
    <row r="11" spans="1:2" x14ac:dyDescent="0.25">
      <c r="A11" s="4" t="s">
        <v>14</v>
      </c>
      <c r="B11" s="5">
        <f>+B9+B10</f>
        <v>104496.10999999999</v>
      </c>
    </row>
    <row r="12" spans="1:2" x14ac:dyDescent="0.25">
      <c r="A12" t="s">
        <v>2</v>
      </c>
      <c r="B12" s="1">
        <v>8331.1</v>
      </c>
    </row>
    <row r="13" spans="1:2" x14ac:dyDescent="0.25">
      <c r="A13" t="s">
        <v>3</v>
      </c>
      <c r="B13" s="1">
        <v>391.98</v>
      </c>
    </row>
    <row r="14" spans="1:2" x14ac:dyDescent="0.25">
      <c r="A14" t="s">
        <v>9</v>
      </c>
      <c r="B14" s="1">
        <v>74.34</v>
      </c>
    </row>
    <row r="15" spans="1:2" x14ac:dyDescent="0.25">
      <c r="A15" t="s">
        <v>4</v>
      </c>
      <c r="B15" s="2">
        <v>72.48</v>
      </c>
    </row>
    <row r="16" spans="1:2" x14ac:dyDescent="0.25">
      <c r="A16" s="4" t="s">
        <v>15</v>
      </c>
      <c r="B16" s="5">
        <f>SUM(B12:B15)</f>
        <v>8869.9</v>
      </c>
    </row>
    <row r="17" spans="1:3" x14ac:dyDescent="0.25">
      <c r="A17" t="s">
        <v>5</v>
      </c>
      <c r="B17" s="1">
        <f>1515.19+6478.76</f>
        <v>7993.9500000000007</v>
      </c>
    </row>
    <row r="18" spans="1:3" x14ac:dyDescent="0.25">
      <c r="A18" t="s">
        <v>6</v>
      </c>
      <c r="B18" s="1">
        <v>42</v>
      </c>
    </row>
    <row r="19" spans="1:3" x14ac:dyDescent="0.25">
      <c r="A19" t="s">
        <v>10</v>
      </c>
      <c r="B19" s="2">
        <v>455.34</v>
      </c>
      <c r="C19" s="1"/>
    </row>
    <row r="20" spans="1:3" x14ac:dyDescent="0.25">
      <c r="A20" s="4" t="s">
        <v>16</v>
      </c>
      <c r="B20" s="6">
        <f>SUM(B17:B19)</f>
        <v>8491.2900000000009</v>
      </c>
      <c r="C20" s="1"/>
    </row>
    <row r="21" spans="1:3" ht="15.75" thickBot="1" x14ac:dyDescent="0.3">
      <c r="A21" s="4" t="s">
        <v>17</v>
      </c>
      <c r="B21" s="7">
        <f>+B20+B16+B11</f>
        <v>121857.29999999999</v>
      </c>
    </row>
    <row r="22" spans="1:3" ht="15.75" thickTop="1" x14ac:dyDescent="0.25">
      <c r="B22" s="1"/>
    </row>
    <row r="23" spans="1:3" x14ac:dyDescent="0.25">
      <c r="B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Reise</dc:creator>
  <cp:lastModifiedBy>laura Reise</cp:lastModifiedBy>
  <dcterms:created xsi:type="dcterms:W3CDTF">2024-11-25T15:03:48Z</dcterms:created>
  <dcterms:modified xsi:type="dcterms:W3CDTF">2024-11-25T16:16:44Z</dcterms:modified>
</cp:coreProperties>
</file>